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Blad1" sheetId="1" r:id="rId1"/>
  </sheets>
  <definedNames>
    <definedName name="BVO">'Blad1'!$D$4</definedName>
    <definedName name="DirBouwkosten">'Blad1'!$F$18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8"/>
            <rFont val="Tahoma"/>
            <family val="0"/>
          </rPr>
          <t>Hoofddraagconstructie kan worden benaderd door per bouwlaag de gevel-lengte op te voeren met de bijbehorende eenheids-prijs. Het blijft echter een tamelijk grove benadering.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<sst xmlns="http://schemas.openxmlformats.org/spreadsheetml/2006/main" count="58" uniqueCount="46">
  <si>
    <t>Code</t>
  </si>
  <si>
    <t>Element</t>
  </si>
  <si>
    <t>Eenheid</t>
  </si>
  <si>
    <t>Hoeveelheid</t>
  </si>
  <si>
    <t>Kosten/eenheid</t>
  </si>
  <si>
    <t>Kosten/element</t>
  </si>
  <si>
    <t>% totaal</t>
  </si>
  <si>
    <t>(1-)</t>
  </si>
  <si>
    <t>ONDERBOUW</t>
  </si>
  <si>
    <t>m²/bbo</t>
  </si>
  <si>
    <t>(28)</t>
  </si>
  <si>
    <t>HOOFDDRAAGCONSTRUCTIES</t>
  </si>
  <si>
    <t>m/gevel</t>
  </si>
  <si>
    <t>(23)</t>
  </si>
  <si>
    <t>VLOEREN</t>
  </si>
  <si>
    <t>m²</t>
  </si>
  <si>
    <t>(23.2)</t>
  </si>
  <si>
    <t>VLOERAFWERKINGEN</t>
  </si>
  <si>
    <t>(45.1)</t>
  </si>
  <si>
    <t>PLAFONDAFWERKINGEN</t>
  </si>
  <si>
    <t>(27)</t>
  </si>
  <si>
    <t>DAKEN</t>
  </si>
  <si>
    <t>(37)</t>
  </si>
  <si>
    <t>DAKOPENINGEN</t>
  </si>
  <si>
    <t>(21)</t>
  </si>
  <si>
    <t>BUITENWANDEN</t>
  </si>
  <si>
    <t>(31.2)</t>
  </si>
  <si>
    <t>BUITENWANDOPENINGEN</t>
  </si>
  <si>
    <t>(22.1)</t>
  </si>
  <si>
    <t>BINNENWANDEN_licht</t>
  </si>
  <si>
    <t>BINNENWANDEN_zwaar</t>
  </si>
  <si>
    <t>(32.3)</t>
  </si>
  <si>
    <t>BINNENWANDOPENINGEN</t>
  </si>
  <si>
    <t>(24.1)</t>
  </si>
  <si>
    <t>TRAPPEN_EN_HELLINGEN</t>
  </si>
  <si>
    <t>st</t>
  </si>
  <si>
    <t>(5-)</t>
  </si>
  <si>
    <t>WERKTUIGBOUWKUNDIGE_VOORZIENINGEN</t>
  </si>
  <si>
    <t>m²/bvo</t>
  </si>
  <si>
    <t>(6-)</t>
  </si>
  <si>
    <t>ELEKTROTECHNISCHE_VOORZIENINGEN</t>
  </si>
  <si>
    <t>(74.1)</t>
  </si>
  <si>
    <t>VASTE_SANITAIRE_VOORZIENINGEN</t>
  </si>
  <si>
    <t>Totaal</t>
  </si>
  <si>
    <t>Directe bouwkosten/BVO</t>
  </si>
  <si>
    <t>€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</si>
</sst>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1" fontId="1" fillId="0" borderId="0" xfId="0" applyNumberFormat="1" applyFont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1" fontId="1" fillId="0" borderId="1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24" sqref="G24"/>
    </sheetView>
  </sheetViews>
  <sheetFormatPr defaultColWidth="9.28125" defaultRowHeight="12.75"/>
  <cols>
    <col min="1" max="1" width="5.7109375" style="1" customWidth="1"/>
    <col min="2" max="2" width="34.28125" style="0" customWidth="1"/>
    <col min="3" max="3" width="7.140625" style="0" customWidth="1"/>
    <col min="4" max="4" width="10.28125" style="0" customWidth="1"/>
    <col min="5" max="5" width="12.57421875" style="0" customWidth="1"/>
    <col min="6" max="6" width="12.8515625" style="0" customWidth="1"/>
    <col min="7" max="7" width="7.140625" style="0" customWidth="1"/>
  </cols>
  <sheetData>
    <row r="1" spans="1:7" s="2" customFormat="1" ht="11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s="1" customFormat="1" ht="11.25">
      <c r="A2" s="3" t="s">
        <v>7</v>
      </c>
      <c r="B2" s="1" t="s">
        <v>8</v>
      </c>
      <c r="C2" s="1" t="s">
        <v>9</v>
      </c>
      <c r="E2" s="1">
        <v>125</v>
      </c>
      <c r="F2" s="4">
        <f aca="true" t="shared" si="0" ref="F2:F17">D2*E2</f>
        <v>0</v>
      </c>
      <c r="G2" s="5">
        <f>IF(F2&lt;&gt;0,F2/F18,0)</f>
        <v>0</v>
      </c>
    </row>
    <row r="3" spans="1:7" s="1" customFormat="1" ht="11.25">
      <c r="A3" s="3" t="s">
        <v>10</v>
      </c>
      <c r="B3" s="1" t="s">
        <v>11</v>
      </c>
      <c r="C3" s="1" t="s">
        <v>12</v>
      </c>
      <c r="E3" s="1">
        <v>400</v>
      </c>
      <c r="F3" s="4">
        <f t="shared" si="0"/>
        <v>0</v>
      </c>
      <c r="G3" s="5">
        <f>IF(F3&lt;&gt;0,F3/F18,0)</f>
        <v>0</v>
      </c>
    </row>
    <row r="4" spans="1:7" s="1" customFormat="1" ht="11.25">
      <c r="A4" s="3" t="s">
        <v>13</v>
      </c>
      <c r="B4" s="1" t="s">
        <v>14</v>
      </c>
      <c r="C4" s="1" t="s">
        <v>15</v>
      </c>
      <c r="E4" s="1">
        <v>100</v>
      </c>
      <c r="F4" s="4">
        <f t="shared" si="0"/>
        <v>0</v>
      </c>
      <c r="G4" s="5">
        <f>IF(F4&lt;&gt;0,F4/F18,0)</f>
        <v>0</v>
      </c>
    </row>
    <row r="5" spans="1:7" s="1" customFormat="1" ht="11.25">
      <c r="A5" s="3" t="s">
        <v>16</v>
      </c>
      <c r="B5" s="1" t="s">
        <v>17</v>
      </c>
      <c r="C5" s="1" t="s">
        <v>15</v>
      </c>
      <c r="E5" s="1">
        <v>25</v>
      </c>
      <c r="F5" s="4">
        <f t="shared" si="0"/>
        <v>0</v>
      </c>
      <c r="G5" s="5">
        <f>IF(F5&lt;&gt;0,F5/F18,0)</f>
        <v>0</v>
      </c>
    </row>
    <row r="6" spans="1:7" s="1" customFormat="1" ht="11.25">
      <c r="A6" s="3" t="s">
        <v>18</v>
      </c>
      <c r="B6" s="1" t="s">
        <v>19</v>
      </c>
      <c r="C6" s="1" t="s">
        <v>15</v>
      </c>
      <c r="E6" s="1">
        <v>75</v>
      </c>
      <c r="F6" s="4">
        <f t="shared" si="0"/>
        <v>0</v>
      </c>
      <c r="G6" s="5">
        <f>IF(F6&lt;&gt;0,F6/F18,0)</f>
        <v>0</v>
      </c>
    </row>
    <row r="7" spans="1:7" s="1" customFormat="1" ht="11.25">
      <c r="A7" s="3" t="s">
        <v>20</v>
      </c>
      <c r="B7" s="1" t="s">
        <v>21</v>
      </c>
      <c r="C7" s="1" t="s">
        <v>15</v>
      </c>
      <c r="E7" s="1">
        <v>130</v>
      </c>
      <c r="F7" s="4">
        <f t="shared" si="0"/>
        <v>0</v>
      </c>
      <c r="G7" s="5">
        <f>IF(F7&lt;&gt;0,F7/F18,0)</f>
        <v>0</v>
      </c>
    </row>
    <row r="8" spans="1:7" s="1" customFormat="1" ht="11.25">
      <c r="A8" s="3" t="s">
        <v>22</v>
      </c>
      <c r="B8" s="1" t="s">
        <v>23</v>
      </c>
      <c r="C8" s="1" t="s">
        <v>15</v>
      </c>
      <c r="E8" s="1">
        <v>800</v>
      </c>
      <c r="F8" s="4">
        <f t="shared" si="0"/>
        <v>0</v>
      </c>
      <c r="G8" s="5">
        <f>IF(F8&lt;&gt;0,F8/F18,0)</f>
        <v>0</v>
      </c>
    </row>
    <row r="9" spans="1:7" s="1" customFormat="1" ht="11.25">
      <c r="A9" s="3" t="s">
        <v>24</v>
      </c>
      <c r="B9" s="1" t="s">
        <v>25</v>
      </c>
      <c r="C9" s="1" t="s">
        <v>15</v>
      </c>
      <c r="E9" s="1">
        <v>200</v>
      </c>
      <c r="F9" s="4">
        <f t="shared" si="0"/>
        <v>0</v>
      </c>
      <c r="G9" s="5">
        <f>IF(F9&lt;&gt;0,F9/F18,0)</f>
        <v>0</v>
      </c>
    </row>
    <row r="10" spans="1:7" s="1" customFormat="1" ht="11.25">
      <c r="A10" s="3" t="s">
        <v>26</v>
      </c>
      <c r="B10" s="1" t="s">
        <v>27</v>
      </c>
      <c r="C10" s="1" t="s">
        <v>15</v>
      </c>
      <c r="E10" s="1">
        <v>500</v>
      </c>
      <c r="F10" s="4">
        <f t="shared" si="0"/>
        <v>0</v>
      </c>
      <c r="G10" s="5">
        <f>IF(F10&lt;&gt;0,F10/F18,0)</f>
        <v>0</v>
      </c>
    </row>
    <row r="11" spans="1:7" s="1" customFormat="1" ht="11.25">
      <c r="A11" s="3" t="s">
        <v>28</v>
      </c>
      <c r="B11" s="1" t="s">
        <v>29</v>
      </c>
      <c r="C11" s="1" t="s">
        <v>15</v>
      </c>
      <c r="E11" s="1">
        <v>75</v>
      </c>
      <c r="F11" s="4">
        <f t="shared" si="0"/>
        <v>0</v>
      </c>
      <c r="G11" s="5">
        <f>IF(F11&lt;&gt;0,F11/F18,0)</f>
        <v>0</v>
      </c>
    </row>
    <row r="12" spans="1:7" s="1" customFormat="1" ht="11.25">
      <c r="A12" s="3" t="s">
        <v>28</v>
      </c>
      <c r="B12" s="1" t="s">
        <v>30</v>
      </c>
      <c r="C12" s="1" t="s">
        <v>15</v>
      </c>
      <c r="E12" s="1">
        <v>150</v>
      </c>
      <c r="F12" s="4">
        <f t="shared" si="0"/>
        <v>0</v>
      </c>
      <c r="G12" s="5">
        <f>IF(F12&lt;&gt;0,F12/F18,0)</f>
        <v>0</v>
      </c>
    </row>
    <row r="13" spans="1:7" s="1" customFormat="1" ht="11.25">
      <c r="A13" s="3" t="s">
        <v>31</v>
      </c>
      <c r="B13" s="1" t="s">
        <v>32</v>
      </c>
      <c r="C13" s="1" t="s">
        <v>15</v>
      </c>
      <c r="E13" s="1">
        <v>350</v>
      </c>
      <c r="F13" s="4">
        <f t="shared" si="0"/>
        <v>0</v>
      </c>
      <c r="G13" s="5">
        <f>IF(F13&lt;&gt;0,F13/F18,0)</f>
        <v>0</v>
      </c>
    </row>
    <row r="14" spans="1:7" s="1" customFormat="1" ht="11.25">
      <c r="A14" s="3" t="s">
        <v>33</v>
      </c>
      <c r="B14" s="1" t="s">
        <v>34</v>
      </c>
      <c r="C14" s="1" t="s">
        <v>35</v>
      </c>
      <c r="E14" s="1">
        <v>5000</v>
      </c>
      <c r="F14" s="4">
        <f t="shared" si="0"/>
        <v>0</v>
      </c>
      <c r="G14" s="5">
        <f>IF(F14&lt;&gt;0,F14/F18,0)</f>
        <v>0</v>
      </c>
    </row>
    <row r="15" spans="1:7" s="1" customFormat="1" ht="11.25">
      <c r="A15" s="3" t="s">
        <v>36</v>
      </c>
      <c r="B15" s="1" t="s">
        <v>37</v>
      </c>
      <c r="C15" s="1" t="s">
        <v>38</v>
      </c>
      <c r="E15" s="1">
        <v>50</v>
      </c>
      <c r="F15" s="4">
        <f t="shared" si="0"/>
        <v>0</v>
      </c>
      <c r="G15" s="5">
        <f>IF(F15&lt;&gt;0,F15/F18,0)</f>
        <v>0</v>
      </c>
    </row>
    <row r="16" spans="1:7" s="1" customFormat="1" ht="11.25">
      <c r="A16" s="3" t="s">
        <v>39</v>
      </c>
      <c r="B16" s="1" t="s">
        <v>40</v>
      </c>
      <c r="C16" s="1" t="s">
        <v>38</v>
      </c>
      <c r="E16" s="1">
        <v>150</v>
      </c>
      <c r="F16" s="4">
        <f t="shared" si="0"/>
        <v>0</v>
      </c>
      <c r="G16" s="5">
        <f>IF(F16&lt;&gt;0,F16/F18,0)</f>
        <v>0</v>
      </c>
    </row>
    <row r="17" spans="1:7" s="1" customFormat="1" ht="11.25">
      <c r="A17" s="3" t="s">
        <v>41</v>
      </c>
      <c r="B17" s="1" t="s">
        <v>42</v>
      </c>
      <c r="C17" s="1" t="s">
        <v>38</v>
      </c>
      <c r="E17" s="1">
        <v>10</v>
      </c>
      <c r="F17" s="7">
        <f t="shared" si="0"/>
        <v>0</v>
      </c>
      <c r="G17" s="5">
        <f>IF(F17&lt;&gt;0,F17/F18,0)</f>
        <v>0</v>
      </c>
    </row>
    <row r="18" spans="1:7" s="1" customFormat="1" ht="11.25">
      <c r="A18" s="1" t="s">
        <v>43</v>
      </c>
      <c r="F18" s="4">
        <f>SUM(F2:F17)</f>
        <v>0</v>
      </c>
      <c r="G18" s="5">
        <f>SUM(G2:G17)</f>
        <v>0</v>
      </c>
    </row>
    <row r="20" spans="1:6" ht="12.75">
      <c r="A20" s="1" t="s">
        <v>44</v>
      </c>
      <c r="E20" s="6" t="s">
        <v>45</v>
      </c>
      <c r="F20" s="1">
        <f>IF(ISERR(DirBouwkosten/BVO),0,DirBouwkosten/BVO)</f>
        <v>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2005-09-29T14:22:33Z</dcterms:created>
  <dcterms:modified xsi:type="dcterms:W3CDTF">2006-08-31T07:42:16Z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